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70" windowHeight="5835" activeTab="0"/>
  </bookViews>
  <sheets>
    <sheet name="Razem" sheetId="1" r:id="rId1"/>
    <sheet name="na Komisję rewizyjną" sheetId="2" r:id="rId2"/>
  </sheets>
  <definedNames/>
  <calcPr fullCalcOnLoad="1"/>
</workbook>
</file>

<file path=xl/sharedStrings.xml><?xml version="1.0" encoding="utf-8"?>
<sst xmlns="http://schemas.openxmlformats.org/spreadsheetml/2006/main" count="71" uniqueCount="34">
  <si>
    <t>Wyszczególnienie</t>
  </si>
  <si>
    <t>Plan po zmianach</t>
  </si>
  <si>
    <t>Zadania własne</t>
  </si>
  <si>
    <t xml:space="preserve">Wykonanie </t>
  </si>
  <si>
    <t>% wykonania</t>
  </si>
  <si>
    <t>Rozdział 85324 - Państwowy Fundusz Rehabilitacji Osób Niepełnosprawnych</t>
  </si>
  <si>
    <t xml:space="preserve">Zadania własne </t>
  </si>
  <si>
    <t>Rozdział 85201 - Placówki opiekuńczo-wychowawcze</t>
  </si>
  <si>
    <t>Rozdział 85204 - Rodziny zastępcze</t>
  </si>
  <si>
    <t>Rozdział 85218 - Powiatowe centra pomocy rodzinie</t>
  </si>
  <si>
    <t>Ogółem dział 852 - Pomoc społeczna</t>
  </si>
  <si>
    <t>Ogółem dział 853 - Pozostałe zadania w zakresie polityki społecznej</t>
  </si>
  <si>
    <t>Rozdział 85220 - Jednostki specjalistycznego poradnictwa, mieszkania chronione i ośrodki interwencji kryzysowej</t>
  </si>
  <si>
    <t>Rozdział 85295- Pozostała działalność</t>
  </si>
  <si>
    <t>Rozdział 85205 - Zadania w zakresie przeciwdziałania przemocy w rodzinie</t>
  </si>
  <si>
    <t>Zadania z zakresu administracji rządowej</t>
  </si>
  <si>
    <t>Plan budżetu w dziale 852 - Pomoc społeczna w 2012 roku</t>
  </si>
  <si>
    <t>Plan</t>
  </si>
  <si>
    <t>Plan budżetu w dziale 853 - Pozostałe zadania w zakresie polityki społecznej w 2012 roku</t>
  </si>
  <si>
    <t>Zadania własne z tego:</t>
  </si>
  <si>
    <t>wydatki bieżące</t>
  </si>
  <si>
    <t>odpis na ZFŚS</t>
  </si>
  <si>
    <t>wynagrodzenia i pochodne</t>
  </si>
  <si>
    <t>Zadania z zakresu administracji rządowej z tego:</t>
  </si>
  <si>
    <t>świadczenia na rzecz osób fizycznych</t>
  </si>
  <si>
    <t>zadania na rzecz osób fizycznych</t>
  </si>
  <si>
    <t>wkład własny</t>
  </si>
  <si>
    <t>Zadania własne  z tego:</t>
  </si>
  <si>
    <t>Ogółem dział 852 i 853</t>
  </si>
  <si>
    <t xml:space="preserve">% </t>
  </si>
  <si>
    <t>x</t>
  </si>
  <si>
    <t>%</t>
  </si>
  <si>
    <t>Wykonanie budżetu w dziale 852 - Pomoc społeczna w 2012 roku</t>
  </si>
  <si>
    <t>Wykonanie budżetu w dziale 853 - Pozostałe zadania w zakresie polityki społecznej w 2012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</si>
</sst>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%"/>
    <numFmt numFmtId="169" formatCode="0.0000"/>
    <numFmt numFmtId="170" formatCode="_-* #,##0.0000\ &quot;zł&quot;_-;\-* #,##0.0000\ &quot;zł&quot;_-;_-* &quot;-&quot;????\ &quot;zł&quot;_-;_-@_-"/>
  </numFmts>
  <fonts count="3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10" fontId="0" fillId="33" borderId="10" xfId="52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Border="1" applyAlignment="1">
      <alignment horizontal="left" vertical="center" indent="2"/>
    </xf>
    <xf numFmtId="4" fontId="0" fillId="0" borderId="10" xfId="0" applyNumberFormat="1" applyBorder="1" applyAlignment="1">
      <alignment vertical="center"/>
    </xf>
    <xf numFmtId="10" fontId="0" fillId="0" borderId="10" xfId="52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10" fontId="1" fillId="34" borderId="10" xfId="52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10" fontId="0" fillId="33" borderId="10" xfId="52" applyNumberFormat="1" applyFill="1" applyBorder="1" applyAlignment="1">
      <alignment vertical="center"/>
    </xf>
    <xf numFmtId="10" fontId="0" fillId="0" borderId="10" xfId="52" applyNumberFormat="1" applyBorder="1" applyAlignment="1">
      <alignment vertical="center"/>
    </xf>
    <xf numFmtId="4" fontId="0" fillId="0" borderId="0" xfId="0" applyNumberFormat="1" applyAlignment="1">
      <alignment/>
    </xf>
    <xf numFmtId="10" fontId="0" fillId="35" borderId="10" xfId="52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 indent="2"/>
    </xf>
    <xf numFmtId="4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4" fontId="1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9"/>
  <sheetViews>
    <sheetView tabSelected="1" view="pageLayout" workbookViewId="0" topLeftCell="A1">
      <selection activeCell="G5" sqref="G5"/>
    </sheetView>
  </sheetViews>
  <sheetFormatPr defaultColWidth="9.00390625" defaultRowHeight="12.75"/>
  <cols>
    <col min="1" max="1" width="65.00390625" style="0" customWidth="1"/>
    <col min="2" max="2" width="17.125" style="0" customWidth="1"/>
    <col min="3" max="3" width="17.75390625" style="0" customWidth="1"/>
    <col min="4" max="4" width="14.375" style="0" customWidth="1"/>
    <col min="7" max="7" width="11.75390625" style="0" bestFit="1" customWidth="1"/>
  </cols>
  <sheetData>
    <row r="1" ht="12.75">
      <c r="A1" s="1" t="s">
        <v>32</v>
      </c>
    </row>
    <row r="2" spans="1:120" s="4" customFormat="1" ht="39" customHeight="1">
      <c r="A2" s="2" t="s">
        <v>0</v>
      </c>
      <c r="B2" s="2" t="s">
        <v>1</v>
      </c>
      <c r="C2" s="2" t="s">
        <v>3</v>
      </c>
      <c r="D2" s="2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</row>
    <row r="3" spans="1:120" s="11" customFormat="1" ht="19.5" customHeight="1">
      <c r="A3" s="7" t="s">
        <v>7</v>
      </c>
      <c r="B3" s="8">
        <f>SUM(B4)</f>
        <v>39193</v>
      </c>
      <c r="C3" s="8">
        <f>SUM(C4)</f>
        <v>35750.24</v>
      </c>
      <c r="D3" s="9">
        <f>SUM(D4)</f>
        <v>0.9121588038680376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</row>
    <row r="4" spans="1:120" s="16" customFormat="1" ht="19.5" customHeight="1">
      <c r="A4" s="12" t="s">
        <v>6</v>
      </c>
      <c r="B4" s="13">
        <v>39193</v>
      </c>
      <c r="C4" s="13">
        <v>35750.24</v>
      </c>
      <c r="D4" s="14">
        <f>SUM(C4/B4)</f>
        <v>0.9121588038680376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</row>
    <row r="5" spans="1:120" s="11" customFormat="1" ht="19.5" customHeight="1">
      <c r="A5" s="7" t="s">
        <v>8</v>
      </c>
      <c r="B5" s="8">
        <f>SUM(B6)</f>
        <v>1916767</v>
      </c>
      <c r="C5" s="8">
        <f>SUM(C6)</f>
        <v>1890908.83</v>
      </c>
      <c r="D5" s="9">
        <f>SUM(D6)</f>
        <v>0.98650948706859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</row>
    <row r="6" spans="1:120" s="16" customFormat="1" ht="19.5" customHeight="1">
      <c r="A6" s="12" t="s">
        <v>6</v>
      </c>
      <c r="B6" s="13">
        <v>1916767</v>
      </c>
      <c r="C6" s="13">
        <v>1890908.83</v>
      </c>
      <c r="D6" s="14">
        <f>SUM(C6/B6)</f>
        <v>0.98650948706859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6" customFormat="1" ht="19.5" customHeight="1">
      <c r="A7" s="7" t="s">
        <v>14</v>
      </c>
      <c r="B7" s="8">
        <f>SUM(B8)</f>
        <v>15000</v>
      </c>
      <c r="C7" s="8">
        <f>SUM(C8)</f>
        <v>11539.52</v>
      </c>
      <c r="D7" s="26">
        <f>SUM(D8)</f>
        <v>0.7693013333333334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</row>
    <row r="8" spans="1:120" s="16" customFormat="1" ht="19.5" customHeight="1">
      <c r="A8" s="12" t="s">
        <v>15</v>
      </c>
      <c r="B8" s="13">
        <v>15000</v>
      </c>
      <c r="C8" s="13">
        <v>11539.52</v>
      </c>
      <c r="D8" s="14">
        <f>SUM(C8/B8)</f>
        <v>0.7693013333333334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1" customFormat="1" ht="19.5" customHeight="1">
      <c r="A9" s="7" t="s">
        <v>9</v>
      </c>
      <c r="B9" s="8">
        <f>SUM(B10)</f>
        <v>997323</v>
      </c>
      <c r="C9" s="8">
        <f>SUM(C10)</f>
        <v>980307.02</v>
      </c>
      <c r="D9" s="9">
        <f>SUM(D10)</f>
        <v>0.9829383459521138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</row>
    <row r="10" spans="1:120" s="16" customFormat="1" ht="19.5" customHeight="1">
      <c r="A10" s="12" t="s">
        <v>2</v>
      </c>
      <c r="B10" s="13">
        <v>997323</v>
      </c>
      <c r="C10" s="13">
        <v>980307.02</v>
      </c>
      <c r="D10" s="14">
        <f>SUM(C10/B10)</f>
        <v>0.9829383459521138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11" customFormat="1" ht="25.5">
      <c r="A11" s="17" t="s">
        <v>12</v>
      </c>
      <c r="B11" s="8">
        <f>SUM(B12)</f>
        <v>25000</v>
      </c>
      <c r="C11" s="8">
        <f>SUM(C12)</f>
        <v>24878.79</v>
      </c>
      <c r="D11" s="9">
        <f>SUM(D12)</f>
        <v>0.9951516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</row>
    <row r="12" spans="1:120" s="16" customFormat="1" ht="19.5" customHeight="1">
      <c r="A12" s="12" t="s">
        <v>2</v>
      </c>
      <c r="B12" s="13">
        <v>25000</v>
      </c>
      <c r="C12" s="13">
        <v>24878.79</v>
      </c>
      <c r="D12" s="14">
        <f>SUM(C12/B12)</f>
        <v>0.9951516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</row>
    <row r="13" spans="1:120" s="11" customFormat="1" ht="12.75">
      <c r="A13" s="17" t="s">
        <v>13</v>
      </c>
      <c r="B13" s="8">
        <f>SUM(B14)</f>
        <v>232313</v>
      </c>
      <c r="C13" s="8">
        <f>SUM(C14)</f>
        <v>214658.06</v>
      </c>
      <c r="D13" s="9">
        <f>SUM(D14)</f>
        <v>0.9240036502477261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</row>
    <row r="14" spans="1:120" s="16" customFormat="1" ht="19.5" customHeight="1">
      <c r="A14" s="12" t="s">
        <v>2</v>
      </c>
      <c r="B14" s="13">
        <v>232313</v>
      </c>
      <c r="C14" s="13">
        <v>214658.06</v>
      </c>
      <c r="D14" s="14">
        <f>SUM(C14/B14)</f>
        <v>0.9240036502477261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</row>
    <row r="15" spans="1:120" s="22" customFormat="1" ht="29.25" customHeight="1">
      <c r="A15" s="18" t="s">
        <v>10</v>
      </c>
      <c r="B15" s="19">
        <f>SUM(B3+B5+B7+B9+B11+B13)</f>
        <v>3225596</v>
      </c>
      <c r="C15" s="19">
        <f>SUM(C3+C5+C7+C9+C11+C13)</f>
        <v>3158042.4600000004</v>
      </c>
      <c r="D15" s="20">
        <f>SUM(C15/B15)</f>
        <v>0.9790570362810471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</row>
    <row r="18" ht="12.75">
      <c r="G18" s="25"/>
    </row>
    <row r="19" ht="12.75">
      <c r="A19" s="1" t="s">
        <v>33</v>
      </c>
    </row>
    <row r="20" spans="1:120" s="6" customFormat="1" ht="39" customHeight="1">
      <c r="A20" s="2" t="s">
        <v>0</v>
      </c>
      <c r="B20" s="2" t="s">
        <v>1</v>
      </c>
      <c r="C20" s="2" t="s">
        <v>3</v>
      </c>
      <c r="D20" s="2" t="s">
        <v>4</v>
      </c>
      <c r="E20" s="5"/>
      <c r="F20" s="5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</row>
    <row r="21" spans="1:120" s="11" customFormat="1" ht="19.5" customHeight="1">
      <c r="A21" s="7" t="s">
        <v>5</v>
      </c>
      <c r="B21" s="8">
        <f>SUM(B22)</f>
        <v>50444</v>
      </c>
      <c r="C21" s="8">
        <f>SUM(C22)</f>
        <v>48590.19</v>
      </c>
      <c r="D21" s="23">
        <f>SUM(C21/B21)</f>
        <v>0.9632501387677425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</row>
    <row r="22" spans="1:120" s="16" customFormat="1" ht="19.5" customHeight="1">
      <c r="A22" s="12" t="s">
        <v>6</v>
      </c>
      <c r="B22" s="13">
        <v>50444</v>
      </c>
      <c r="C22" s="13">
        <v>48590.19</v>
      </c>
      <c r="D22" s="24">
        <f>SUM(C22/B22)</f>
        <v>0.9632501387677425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</row>
    <row r="23" spans="1:120" s="22" customFormat="1" ht="30" customHeight="1">
      <c r="A23" s="18" t="s">
        <v>11</v>
      </c>
      <c r="B23" s="19">
        <f>SUM(B21)</f>
        <v>50444</v>
      </c>
      <c r="C23" s="19">
        <f>SUM(C21)</f>
        <v>48590.19</v>
      </c>
      <c r="D23" s="20">
        <f>SUM(C23/B23)</f>
        <v>0.9632501387677425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</row>
    <row r="29" spans="2:3" ht="12.75">
      <c r="B29" s="25"/>
      <c r="C29" s="25"/>
    </row>
  </sheetData>
  <sheetProtection/>
  <printOptions horizontalCentered="1"/>
  <pageMargins left="0.2755905511811024" right="0.1968503937007874" top="0.8267716535433072" bottom="0.7874015748031497" header="0.35433070866141736" footer="0.5118110236220472"/>
  <pageSetup horizontalDpi="600" verticalDpi="600" orientation="landscape" paperSize="9" r:id="rId1"/>
  <headerFooter scaleWithDoc="0" alignWithMargins="0">
    <oddHeader>&amp;RZałącznik nr 1
do sprawozdania z działalności PCPR w Częstochowie 
za 2012 rok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N46"/>
  <sheetViews>
    <sheetView zoomScalePageLayoutView="0" workbookViewId="0" topLeftCell="A1">
      <selection activeCell="H5" sqref="H5"/>
    </sheetView>
  </sheetViews>
  <sheetFormatPr defaultColWidth="9.00390625" defaultRowHeight="16.5" customHeight="1"/>
  <cols>
    <col min="1" max="1" width="66.375" style="0" customWidth="1"/>
    <col min="2" max="2" width="16.875" style="0" customWidth="1"/>
    <col min="3" max="3" width="9.75390625" style="0" customWidth="1"/>
  </cols>
  <sheetData>
    <row r="2" ht="16.5" customHeight="1">
      <c r="A2" s="1" t="s">
        <v>16</v>
      </c>
    </row>
    <row r="3" spans="1:118" s="4" customFormat="1" ht="16.5" customHeight="1">
      <c r="A3" s="2" t="s">
        <v>0</v>
      </c>
      <c r="B3" s="2" t="s">
        <v>1</v>
      </c>
      <c r="C3" s="34" t="s">
        <v>29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</row>
    <row r="4" spans="1:118" s="11" customFormat="1" ht="16.5" customHeight="1">
      <c r="A4" s="29" t="s">
        <v>7</v>
      </c>
      <c r="B4" s="30">
        <f>SUM(B5)</f>
        <v>65000</v>
      </c>
      <c r="C4" s="38">
        <v>100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1:118" s="16" customFormat="1" ht="16.5" customHeight="1">
      <c r="A5" s="31" t="s">
        <v>19</v>
      </c>
      <c r="B5" s="32">
        <v>65000</v>
      </c>
      <c r="C5" s="39">
        <v>100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</row>
    <row r="6" spans="1:118" s="16" customFormat="1" ht="16.5" customHeight="1">
      <c r="A6" s="27" t="s">
        <v>24</v>
      </c>
      <c r="B6" s="28">
        <v>65000</v>
      </c>
      <c r="C6" s="37">
        <v>100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</row>
    <row r="7" spans="1:118" s="11" customFormat="1" ht="16.5" customHeight="1">
      <c r="A7" s="29" t="s">
        <v>8</v>
      </c>
      <c r="B7" s="30">
        <f>SUM(B8)</f>
        <v>1731255</v>
      </c>
      <c r="C7" s="38">
        <v>100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1:118" s="16" customFormat="1" ht="16.5" customHeight="1">
      <c r="A8" s="31" t="s">
        <v>19</v>
      </c>
      <c r="B8" s="32">
        <v>1731255</v>
      </c>
      <c r="C8" s="39">
        <v>100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</row>
    <row r="9" spans="1:118" s="16" customFormat="1" ht="16.5" customHeight="1">
      <c r="A9" s="27" t="s">
        <v>24</v>
      </c>
      <c r="B9" s="28">
        <v>1610654</v>
      </c>
      <c r="C9" s="35">
        <v>93.03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</row>
    <row r="10" spans="1:118" s="16" customFormat="1" ht="16.5" customHeight="1">
      <c r="A10" s="27" t="s">
        <v>22</v>
      </c>
      <c r="B10" s="28">
        <v>120601</v>
      </c>
      <c r="C10" s="35">
        <v>6.97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</row>
    <row r="11" spans="1:118" s="16" customFormat="1" ht="16.5" customHeight="1">
      <c r="A11" s="29" t="s">
        <v>14</v>
      </c>
      <c r="B11" s="30">
        <f>SUM(B12)</f>
        <v>15000</v>
      </c>
      <c r="C11" s="39">
        <v>100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</row>
    <row r="12" spans="1:118" s="16" customFormat="1" ht="16.5" customHeight="1">
      <c r="A12" s="31" t="s">
        <v>23</v>
      </c>
      <c r="B12" s="32">
        <v>15000</v>
      </c>
      <c r="C12" s="39">
        <v>100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</row>
    <row r="13" spans="1:118" s="16" customFormat="1" ht="16.5" customHeight="1">
      <c r="A13" s="27" t="s">
        <v>22</v>
      </c>
      <c r="B13" s="28">
        <v>10377</v>
      </c>
      <c r="C13" s="35">
        <v>69.18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</row>
    <row r="14" spans="1:118" s="16" customFormat="1" ht="16.5" customHeight="1">
      <c r="A14" s="27" t="s">
        <v>25</v>
      </c>
      <c r="B14" s="28">
        <v>4623</v>
      </c>
      <c r="C14" s="35">
        <v>30.82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</row>
    <row r="15" spans="1:118" s="11" customFormat="1" ht="16.5" customHeight="1">
      <c r="A15" s="29" t="s">
        <v>9</v>
      </c>
      <c r="B15" s="30">
        <f>SUM(B16)</f>
        <v>900000</v>
      </c>
      <c r="C15" s="38">
        <v>100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1:118" s="16" customFormat="1" ht="16.5" customHeight="1">
      <c r="A16" s="31" t="s">
        <v>19</v>
      </c>
      <c r="B16" s="32">
        <v>900000</v>
      </c>
      <c r="C16" s="39">
        <v>100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</row>
    <row r="17" spans="1:118" s="16" customFormat="1" ht="16.5" customHeight="1">
      <c r="A17" s="27" t="s">
        <v>22</v>
      </c>
      <c r="B17" s="28">
        <v>847916</v>
      </c>
      <c r="C17" s="37">
        <v>94.21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</row>
    <row r="18" spans="1:118" s="16" customFormat="1" ht="16.5" customHeight="1">
      <c r="A18" s="27" t="s">
        <v>24</v>
      </c>
      <c r="B18" s="28">
        <v>1500</v>
      </c>
      <c r="C18" s="37">
        <v>0.17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</row>
    <row r="19" spans="1:118" s="16" customFormat="1" ht="16.5" customHeight="1">
      <c r="A19" s="27" t="s">
        <v>20</v>
      </c>
      <c r="B19" s="28">
        <v>27164</v>
      </c>
      <c r="C19" s="37">
        <v>3.02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</row>
    <row r="20" spans="1:118" s="16" customFormat="1" ht="16.5" customHeight="1">
      <c r="A20" s="27" t="s">
        <v>21</v>
      </c>
      <c r="B20" s="28">
        <v>23420</v>
      </c>
      <c r="C20" s="37">
        <v>2.6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</row>
    <row r="21" spans="1:118" s="11" customFormat="1" ht="32.25" customHeight="1">
      <c r="A21" s="33" t="s">
        <v>12</v>
      </c>
      <c r="B21" s="30">
        <f>SUM(B22)</f>
        <v>25000</v>
      </c>
      <c r="C21" s="38">
        <v>100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1:118" s="16" customFormat="1" ht="16.5" customHeight="1">
      <c r="A22" s="31" t="s">
        <v>19</v>
      </c>
      <c r="B22" s="32">
        <v>25000</v>
      </c>
      <c r="C22" s="39">
        <v>100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</row>
    <row r="23" spans="1:118" s="16" customFormat="1" ht="16.5" customHeight="1">
      <c r="A23" s="27" t="s">
        <v>22</v>
      </c>
      <c r="B23" s="28">
        <v>24821</v>
      </c>
      <c r="C23" s="35">
        <v>99.28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</row>
    <row r="24" spans="1:118" s="16" customFormat="1" ht="16.5" customHeight="1">
      <c r="A24" s="27" t="s">
        <v>20</v>
      </c>
      <c r="B24" s="28">
        <v>179</v>
      </c>
      <c r="C24" s="35">
        <v>0.72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</row>
    <row r="25" spans="1:118" s="11" customFormat="1" ht="16.5" customHeight="1">
      <c r="A25" s="33" t="s">
        <v>13</v>
      </c>
      <c r="B25" s="30">
        <f>SUM(B26)</f>
        <v>317542</v>
      </c>
      <c r="C25" s="38">
        <v>100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1:118" s="16" customFormat="1" ht="16.5" customHeight="1">
      <c r="A26" s="31" t="s">
        <v>19</v>
      </c>
      <c r="B26" s="32">
        <v>317542</v>
      </c>
      <c r="C26" s="39">
        <v>100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</row>
    <row r="27" spans="1:118" s="16" customFormat="1" ht="16.5" customHeight="1">
      <c r="A27" s="27" t="s">
        <v>26</v>
      </c>
      <c r="B27" s="28">
        <v>33342</v>
      </c>
      <c r="C27" s="37">
        <v>10.5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</row>
    <row r="28" spans="1:118" s="16" customFormat="1" ht="16.5" customHeight="1">
      <c r="A28" s="27" t="s">
        <v>22</v>
      </c>
      <c r="B28" s="28">
        <v>125543</v>
      </c>
      <c r="C28" s="37">
        <v>39.54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</row>
    <row r="29" spans="1:118" s="16" customFormat="1" ht="16.5" customHeight="1">
      <c r="A29" s="27" t="s">
        <v>20</v>
      </c>
      <c r="B29" s="28">
        <v>143657</v>
      </c>
      <c r="C29" s="37">
        <v>45.24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</row>
    <row r="30" spans="1:118" s="16" customFormat="1" ht="16.5" customHeight="1">
      <c r="A30" s="27" t="s">
        <v>24</v>
      </c>
      <c r="B30" s="28">
        <v>15000</v>
      </c>
      <c r="C30" s="37">
        <v>4.72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</row>
    <row r="31" spans="1:118" s="22" customFormat="1" ht="16.5" customHeight="1">
      <c r="A31" s="18" t="s">
        <v>10</v>
      </c>
      <c r="B31" s="19">
        <f>SUM(B4+B7+B11+B15+B21+B25)</f>
        <v>3053797</v>
      </c>
      <c r="C31" s="36" t="s">
        <v>30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3" ht="16.5" customHeight="1">
      <c r="A33" s="1" t="s">
        <v>18</v>
      </c>
    </row>
    <row r="34" spans="1:118" s="6" customFormat="1" ht="16.5" customHeight="1">
      <c r="A34" s="2" t="s">
        <v>0</v>
      </c>
      <c r="B34" s="2" t="s">
        <v>17</v>
      </c>
      <c r="C34" s="36" t="s">
        <v>31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</row>
    <row r="35" spans="1:118" s="11" customFormat="1" ht="16.5" customHeight="1">
      <c r="A35" s="29" t="s">
        <v>5</v>
      </c>
      <c r="B35" s="30">
        <f>SUM(B36)</f>
        <v>30000</v>
      </c>
      <c r="C35" s="38">
        <v>100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1:118" s="16" customFormat="1" ht="16.5" customHeight="1">
      <c r="A36" s="31" t="s">
        <v>27</v>
      </c>
      <c r="B36" s="32">
        <v>30000</v>
      </c>
      <c r="C36" s="39">
        <v>100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</row>
    <row r="37" spans="1:118" s="16" customFormat="1" ht="16.5" customHeight="1">
      <c r="A37" s="27" t="s">
        <v>22</v>
      </c>
      <c r="B37" s="28">
        <v>22487</v>
      </c>
      <c r="C37" s="35">
        <v>74.96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</row>
    <row r="38" spans="1:118" s="16" customFormat="1" ht="16.5" customHeight="1">
      <c r="A38" s="27" t="s">
        <v>20</v>
      </c>
      <c r="B38" s="28">
        <v>6363</v>
      </c>
      <c r="C38" s="35">
        <v>21.21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</row>
    <row r="39" spans="1:118" s="16" customFormat="1" ht="16.5" customHeight="1">
      <c r="A39" s="27" t="s">
        <v>21</v>
      </c>
      <c r="B39" s="28">
        <v>1150</v>
      </c>
      <c r="C39" s="35">
        <v>3.83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</row>
    <row r="40" spans="1:118" s="22" customFormat="1" ht="16.5" customHeight="1">
      <c r="A40" s="18" t="s">
        <v>11</v>
      </c>
      <c r="B40" s="19">
        <f>SUM(B35)</f>
        <v>30000</v>
      </c>
      <c r="C40" s="36" t="s">
        <v>30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3" spans="1:118" s="22" customFormat="1" ht="16.5" customHeight="1">
      <c r="A43" s="18" t="s">
        <v>28</v>
      </c>
      <c r="B43" s="19">
        <f>SUM(B31+B40)</f>
        <v>3083797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6" ht="16.5" customHeight="1">
      <c r="B46" s="25"/>
    </row>
  </sheetData>
  <sheetProtection/>
  <printOptions horizontalCentered="1"/>
  <pageMargins left="0.2755905511811024" right="0.1968503937007874" top="0.6299212598425197" bottom="0.5905511811023623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WCT-O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/>
  <cp:lastModifiedBy>Właściciel</cp:lastModifiedBy>
  <cp:lastPrinted>2013-01-29T11:02:16Z</cp:lastPrinted>
  <dcterms:created xsi:type="dcterms:W3CDTF">2000-02-24T09:23:53Z</dcterms:created>
  <dcterms:modified xsi:type="dcterms:W3CDTF">2013-04-03T08:06:31Z</dcterms:modified>
  <cp:category/>
  <cp:version/>
  <cp:contentType/>
  <cp:contentStatus/>
</cp:coreProperties>
</file>